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90" windowWidth="19035" windowHeight="8715" activeTab="0"/>
  </bookViews>
  <sheets>
    <sheet name="MAPP's PROPOSTOS " sheetId="1" r:id="rId1"/>
  </sheets>
  <externalReferences>
    <externalReference r:id="rId4"/>
  </externalReferences>
  <definedNames>
    <definedName name="_xlnm.Print_Area" localSheetId="0">'MAPP''s PROPOSTOS '!$B$2:$H$32</definedName>
    <definedName name="Excel_BuiltIn_Print_Area_1_1">"$#REF!.$B$2:$M$15"</definedName>
    <definedName name="Excel_BuiltIn_Print_Area_3_1">"$#REF!.$B$2:$M$11"</definedName>
    <definedName name="Excel_BuiltIn_Print_Area_4_1">"$#REF!.$A$2:$P$42"</definedName>
    <definedName name="Excel_BuiltIn_Print_Area_5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<sst xmlns="http://schemas.openxmlformats.org/spreadsheetml/2006/main" count="58" uniqueCount="36">
  <si>
    <t>00</t>
  </si>
  <si>
    <t>TOTAL GERAL</t>
  </si>
  <si>
    <t xml:space="preserve">VALOR </t>
  </si>
  <si>
    <t>FT</t>
  </si>
  <si>
    <r>
      <t xml:space="preserve">266- CONSTRUÇÃO DA BARRAGEM SÃO JOÃO DE RUZILHA, EM </t>
    </r>
    <r>
      <rPr>
        <b/>
        <sz val="12"/>
        <rFont val="Arial"/>
        <family val="2"/>
      </rPr>
      <t>CARIDADE</t>
    </r>
  </si>
  <si>
    <t>1668167/2015</t>
  </si>
  <si>
    <t>Lucena</t>
  </si>
  <si>
    <t>10</t>
  </si>
  <si>
    <t>Rejane</t>
  </si>
  <si>
    <t>TOTAL</t>
  </si>
  <si>
    <r>
      <t>297- SISTEMA ADUTOR PARA ABASTECIMENTO DO MUNICÍPIO DE</t>
    </r>
    <r>
      <rPr>
        <b/>
        <sz val="12"/>
        <rFont val="Arial"/>
        <family val="2"/>
      </rPr>
      <t xml:space="preserve"> ITAPAJÉ</t>
    </r>
  </si>
  <si>
    <r>
      <t xml:space="preserve">295- INSTALAÇÃO DE SISTEMAS COM </t>
    </r>
    <r>
      <rPr>
        <b/>
        <sz val="12"/>
        <rFont val="Arial"/>
        <family val="2"/>
      </rPr>
      <t>PAINÉIS FOTOVOLTAICOS</t>
    </r>
    <r>
      <rPr>
        <sz val="12"/>
        <rFont val="Arial"/>
        <family val="2"/>
      </rPr>
      <t xml:space="preserve"> EM COMUNIDADES COM POÇOS PERFURADOS PELA SOHIDRA E QUE NÃO DISPÕEM DE ENERGIA CONVENCIONAL.</t>
    </r>
  </si>
  <si>
    <r>
      <t xml:space="preserve">294- CONSTRUÇÃO DE BARRAGEM NA LOCALIDADE DE ANJINHOS, MUNICÍPIO DE </t>
    </r>
    <r>
      <rPr>
        <b/>
        <sz val="12"/>
        <rFont val="Arial"/>
        <family val="2"/>
      </rPr>
      <t>SANTANA DO CARIRI</t>
    </r>
  </si>
  <si>
    <r>
      <t xml:space="preserve">319- </t>
    </r>
    <r>
      <rPr>
        <b/>
        <sz val="12"/>
        <rFont val="Arial"/>
        <family val="2"/>
      </rPr>
      <t>BOMBEAMENTO, FORNECIMENTO E INSTALAÇÃO</t>
    </r>
    <r>
      <rPr>
        <sz val="12"/>
        <rFont val="Arial"/>
        <family val="2"/>
      </rPr>
      <t xml:space="preserve"> DE SISTEMAS SIMPLIFICADOS COM DESSALINIZADOR, PARA ABASTECIMENTO EM TODO O ESTADO DO CEARÁ.</t>
    </r>
  </si>
  <si>
    <r>
      <t xml:space="preserve">318- </t>
    </r>
    <r>
      <rPr>
        <b/>
        <sz val="12"/>
        <rFont val="Arial"/>
        <family val="2"/>
      </rPr>
      <t>BOMBEAMENTO E INSTALAÇÃO</t>
    </r>
    <r>
      <rPr>
        <sz val="12"/>
        <rFont val="Arial"/>
        <family val="2"/>
      </rPr>
      <t xml:space="preserve"> DE SISTEMAS SIMPLIFICADOS DE ABASTECIMENTO D'ÁGUA EM POÇOS TUBULARES PROFUNDOS COM CHAFARIZ EM TODO O ESTADO DO CEARÁ.</t>
    </r>
  </si>
  <si>
    <r>
      <t xml:space="preserve">308- </t>
    </r>
    <r>
      <rPr>
        <b/>
        <sz val="12"/>
        <rFont val="Arial"/>
        <family val="2"/>
      </rPr>
      <t>FORNECIMENTO DE EQUIPAMENTOS</t>
    </r>
    <r>
      <rPr>
        <sz val="12"/>
        <rFont val="Arial"/>
        <family val="2"/>
      </rPr>
      <t xml:space="preserve"> SÓLIDOS CONJUGADOS DE CLORO, CLORO + FLÚOR OU CLORO + ORTOPOLIFOSFATO </t>
    </r>
  </si>
  <si>
    <r>
      <t>321- LOCAÇÃO, PERFURAÇÃO, BOMBEAMENTO COM ANÁLISE FÍSICO-QUÍMICA E</t>
    </r>
    <r>
      <rPr>
        <b/>
        <sz val="12"/>
        <rFont val="Arial"/>
        <family val="2"/>
      </rPr>
      <t xml:space="preserve"> INSTALAÇÃO DE SISTEMAS SIMPLIFICADOS COM CHAFARIZ</t>
    </r>
    <r>
      <rPr>
        <sz val="12"/>
        <rFont val="Arial"/>
        <family val="2"/>
      </rPr>
      <t xml:space="preserve"> EM POÇOS TUBULARES PROFUNDOS EM </t>
    </r>
    <r>
      <rPr>
        <b/>
        <sz val="12"/>
        <rFont val="Arial"/>
        <family val="2"/>
      </rPr>
      <t>ROCHA SEDIMENTAR</t>
    </r>
    <r>
      <rPr>
        <sz val="12"/>
        <rFont val="Arial"/>
        <family val="2"/>
      </rPr>
      <t>, EM TODO O ESTADO DO CEARÁ</t>
    </r>
  </si>
  <si>
    <r>
      <t xml:space="preserve">427- CONSTRUÇÃO E INSTALAÇÃO DE POÇOS NO MUNICÍPIO DE </t>
    </r>
    <r>
      <rPr>
        <b/>
        <sz val="12"/>
        <rFont val="Arial"/>
        <family val="2"/>
      </rPr>
      <t>AMONTADA</t>
    </r>
  </si>
  <si>
    <r>
      <t xml:space="preserve">423- IMPLANTAÇÃO DO SISTEMA ADUTOR PARA ABASTECIMENTO DO DISTRITO DE </t>
    </r>
    <r>
      <rPr>
        <b/>
        <sz val="12"/>
        <rFont val="Arial"/>
        <family val="2"/>
      </rPr>
      <t>TATAJUBA</t>
    </r>
    <r>
      <rPr>
        <sz val="12"/>
        <rFont val="Arial"/>
        <family val="2"/>
      </rPr>
      <t xml:space="preserve">, EM </t>
    </r>
    <r>
      <rPr>
        <b/>
        <sz val="12"/>
        <rFont val="Arial"/>
        <family val="2"/>
      </rPr>
      <t>CAMOCIM-CE</t>
    </r>
  </si>
  <si>
    <r>
      <t xml:space="preserve">325- CONVÊNIO COM A </t>
    </r>
    <r>
      <rPr>
        <b/>
        <sz val="12"/>
        <rFont val="Arial"/>
        <family val="2"/>
      </rPr>
      <t xml:space="preserve">PREFEITURA DE SENADOR POMPEU </t>
    </r>
    <r>
      <rPr>
        <sz val="12"/>
        <rFont val="Arial"/>
        <family val="2"/>
      </rPr>
      <t>PARA LOCAÇÃO, PERFURAÇÃO, TESTE DE VAZÃO, ANÁLISE FISICO-QUÍMICA E INSTALAÇÃO DE SISTEMAS SIMPLIFICADOS DE POÇOS PROFUNDOS</t>
    </r>
  </si>
  <si>
    <r>
      <t xml:space="preserve">431- CONSTRUÇÃO E INSTALAÇÃO DE POÇOS NOS MUNICÍPIOS DE </t>
    </r>
    <r>
      <rPr>
        <b/>
        <sz val="12"/>
        <rFont val="Arial"/>
        <family val="2"/>
      </rPr>
      <t>APUIARÉS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CARIDADE</t>
    </r>
    <r>
      <rPr>
        <sz val="12"/>
        <rFont val="Arial"/>
        <family val="2"/>
      </rPr>
      <t xml:space="preserve"> E </t>
    </r>
    <r>
      <rPr>
        <b/>
        <sz val="12"/>
        <rFont val="Arial"/>
        <family val="2"/>
      </rPr>
      <t>ITAPIPOCA</t>
    </r>
  </si>
  <si>
    <t xml:space="preserve">       MAPP's</t>
  </si>
  <si>
    <r>
      <t xml:space="preserve">304- ESTUDOS GEOFÍSICOS PARA LOCAÇÃO DE 500 </t>
    </r>
    <r>
      <rPr>
        <b/>
        <sz val="12"/>
        <rFont val="Arial"/>
        <family val="2"/>
      </rPr>
      <t>POÇOS PROFUNDOS</t>
    </r>
    <r>
      <rPr>
        <sz val="12"/>
        <rFont val="Arial"/>
        <family val="2"/>
      </rPr>
      <t xml:space="preserve"> NO ESTADO DO CEARÁ</t>
    </r>
  </si>
  <si>
    <r>
      <t>315- CONVÊNIO COM A</t>
    </r>
    <r>
      <rPr>
        <b/>
        <sz val="12"/>
        <rFont val="Arial"/>
        <family val="2"/>
      </rPr>
      <t xml:space="preserve"> PREFEITURA DE CRATEUS</t>
    </r>
    <r>
      <rPr>
        <sz val="12"/>
        <rFont val="Arial"/>
        <family val="2"/>
      </rPr>
      <t xml:space="preserve"> PARA LOCAÇÃO, PERFURAÇÃO, TESTE DE VAZÃO, ANÁLISE FISICO-QUÍMICA E INSTALAÇÃO DE SISTEMAS SIMPLIFICADOS DE POÇOS PROFUNDOS.</t>
    </r>
  </si>
  <si>
    <r>
      <t xml:space="preserve">479- INSTALAÇÃO DE 22 POÇOS, NO MUNICÍPIO DE </t>
    </r>
    <r>
      <rPr>
        <b/>
        <sz val="12"/>
        <rFont val="Arial"/>
        <family val="2"/>
      </rPr>
      <t>PEDRA BRANCA</t>
    </r>
  </si>
  <si>
    <r>
      <t xml:space="preserve">472- LOCAÇÃO, PERFURAÇÃO, BOMBEAMENTO COM ANÁLISE FÍSIO-QUÍMICA E INSTALAÇÃO DE SISTEMAS SIMPLIFICADOS COM </t>
    </r>
    <r>
      <rPr>
        <b/>
        <sz val="12"/>
        <rFont val="Arial"/>
        <family val="2"/>
      </rPr>
      <t>CHAFARIZ</t>
    </r>
    <r>
      <rPr>
        <sz val="12"/>
        <rFont val="Arial"/>
        <family val="2"/>
      </rPr>
      <t xml:space="preserve"> EM POÇOS TUBULARES PROFUNDOS EM TODO O ESTADO DO CEARÁ</t>
    </r>
  </si>
  <si>
    <r>
      <t xml:space="preserve">473- INSTALAÇÃO DE 50 SISTEMAS SIMPLIFICADOS COM </t>
    </r>
    <r>
      <rPr>
        <b/>
        <sz val="12"/>
        <rFont val="Arial"/>
        <family val="2"/>
      </rPr>
      <t>DESSALINIZADOR</t>
    </r>
    <r>
      <rPr>
        <sz val="12"/>
        <rFont val="Arial"/>
        <family val="2"/>
      </rPr>
      <t xml:space="preserve"> (800L/H) EM POÇOS PERFURADOS PELA SOHIDRA</t>
    </r>
  </si>
  <si>
    <r>
      <t xml:space="preserve">485- AQUISIÇÃO DE TUBOS PARA CONSTRUÇÃO DE ADUTORAS PROJETADAS PELA SAAEC - </t>
    </r>
    <r>
      <rPr>
        <b/>
        <sz val="12"/>
        <rFont val="Arial"/>
        <family val="2"/>
      </rPr>
      <t>CRATO</t>
    </r>
  </si>
  <si>
    <r>
      <t xml:space="preserve">495- LOCAÇÃO, PERFURAÇÃO E INSTALAÇÃO DE POÇOS PROFUNDOS NO MUNICÍPIO DE </t>
    </r>
    <r>
      <rPr>
        <b/>
        <sz val="12"/>
        <rFont val="Arial"/>
        <family val="2"/>
      </rPr>
      <t>ICÓ</t>
    </r>
    <r>
      <rPr>
        <sz val="12"/>
        <rFont val="Arial"/>
        <family val="2"/>
      </rPr>
      <t xml:space="preserve"> - CE</t>
    </r>
  </si>
  <si>
    <r>
      <t xml:space="preserve">516- CONSTRUÇÃO DE AÇUDE NA LOCALIDADE DE CARNAUBINHA, NO DISTRITO DE MISSI, NO MUNICÍPIO DE </t>
    </r>
    <r>
      <rPr>
        <b/>
        <sz val="12"/>
        <rFont val="Arial"/>
        <family val="2"/>
      </rPr>
      <t>IRAUÇUBA</t>
    </r>
  </si>
  <si>
    <t>MAPP's PROPOSTOS 2018</t>
  </si>
  <si>
    <r>
      <t xml:space="preserve">470- Construção e perfuração de poço profundo, instalação de equipamentos para poço profundo, aquisição de tubos para ligação de residencial e construção de caixa de água, para município de </t>
    </r>
    <r>
      <rPr>
        <b/>
        <sz val="12"/>
        <rFont val="Arial"/>
        <family val="2"/>
      </rPr>
      <t>São Gonçalo do Amarante</t>
    </r>
  </si>
  <si>
    <r>
      <t xml:space="preserve">551-  AQUISIÇÃO E IMPLANTAÇÃO DE </t>
    </r>
    <r>
      <rPr>
        <b/>
        <sz val="12"/>
        <rFont val="Arial"/>
        <family val="2"/>
      </rPr>
      <t>PAINÉIS FOTOVOLTAICOS</t>
    </r>
    <r>
      <rPr>
        <sz val="12"/>
        <rFont val="Arial"/>
        <family val="2"/>
      </rPr>
      <t xml:space="preserve"> PARA CAPTAÇÃO DE ÁGUAS SUBTERRÂNEAS E SUPERFICIAIS </t>
    </r>
  </si>
  <si>
    <r>
      <t>559 - CONSTRUÇÃO DA BARRAGEM DE TERRA ASSENTAMENTO PA JUÁ - DISTRITO DE CAMPOS BELOS -</t>
    </r>
    <r>
      <rPr>
        <b/>
        <sz val="12"/>
        <rFont val="Arial"/>
        <family val="2"/>
      </rPr>
      <t xml:space="preserve"> MUNICÍPIO DE CARIDADE - CE</t>
    </r>
  </si>
  <si>
    <r>
      <t xml:space="preserve">CONSTRUÇÃO DOS SISTEMAS ADUTORES PARA ATENDIMENTO A REGIÃO DE SÃO DOMINGOS (SEDE) E IPUEIRAS DOS GOMES, </t>
    </r>
    <r>
      <rPr>
        <b/>
        <sz val="12"/>
        <rFont val="Arial"/>
        <family val="2"/>
      </rPr>
      <t>NO MUNICÍPIO DE CARIDADE</t>
    </r>
  </si>
  <si>
    <t>Atualizada em: 03/08/18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</si>
</sst>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2" borderId="0" xfId="54" applyFill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0" fillId="2" borderId="0" xfId="54" applyFill="1" applyAlignment="1">
      <alignment vertical="center"/>
      <protection/>
    </xf>
    <xf numFmtId="0" fontId="0" fillId="0" borderId="0" xfId="54" applyAlignment="1">
      <alignment vertical="center"/>
      <protection/>
    </xf>
    <xf numFmtId="171" fontId="0" fillId="2" borderId="0" xfId="58" applyFill="1" applyAlignment="1">
      <alignment vertical="center"/>
    </xf>
    <xf numFmtId="0" fontId="0" fillId="2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0" fontId="0" fillId="2" borderId="0" xfId="54" applyFont="1" applyFill="1" applyAlignment="1">
      <alignment vertical="center"/>
      <protection/>
    </xf>
    <xf numFmtId="0" fontId="0" fillId="2" borderId="0" xfId="54" applyFont="1" applyFill="1" applyAlignment="1">
      <alignment vertical="center"/>
      <protection/>
    </xf>
    <xf numFmtId="0" fontId="0" fillId="2" borderId="0" xfId="51" applyFont="1" applyFill="1" applyAlignment="1">
      <alignment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5" fillId="18" borderId="10" xfId="54" applyFont="1" applyFill="1" applyBorder="1" applyAlignment="1">
      <alignment horizontal="center" vertical="center" wrapText="1"/>
      <protection/>
    </xf>
    <xf numFmtId="0" fontId="21" fillId="18" borderId="10" xfId="54" applyFont="1" applyFill="1" applyBorder="1" applyAlignment="1">
      <alignment horizontal="center" vertical="center"/>
      <protection/>
    </xf>
    <xf numFmtId="171" fontId="0" fillId="2" borderId="10" xfId="58" applyFill="1" applyBorder="1" applyAlignment="1">
      <alignment vertical="center"/>
    </xf>
    <xf numFmtId="4" fontId="26" fillId="0" borderId="10" xfId="54" applyNumberFormat="1" applyFont="1" applyFill="1" applyBorder="1" applyAlignment="1">
      <alignment horizontal="right" vertical="center"/>
      <protection/>
    </xf>
    <xf numFmtId="0" fontId="0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0" fillId="2" borderId="10" xfId="54" applyFill="1" applyBorder="1" applyAlignment="1">
      <alignment vertical="center"/>
      <protection/>
    </xf>
    <xf numFmtId="0" fontId="22" fillId="6" borderId="10" xfId="54" applyFont="1" applyFill="1" applyBorder="1" applyAlignment="1">
      <alignment horizontal="center" vertical="center"/>
      <protection/>
    </xf>
    <xf numFmtId="4" fontId="26" fillId="0" borderId="10" xfId="54" applyNumberFormat="1" applyFont="1" applyFill="1" applyBorder="1" applyAlignment="1">
      <alignment horizontal="right" vertical="center" wrapText="1"/>
      <protection/>
    </xf>
    <xf numFmtId="4" fontId="27" fillId="6" borderId="10" xfId="54" applyNumberFormat="1" applyFont="1" applyFill="1" applyBorder="1" applyAlignment="1">
      <alignment horizontal="right" vertical="center"/>
      <protection/>
    </xf>
    <xf numFmtId="0" fontId="0" fillId="2" borderId="0" xfId="54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4" fontId="0" fillId="0" borderId="0" xfId="0" applyNumberFormat="1" applyAlignment="1">
      <alignment/>
    </xf>
    <xf numFmtId="4" fontId="0" fillId="2" borderId="0" xfId="52" applyNumberFormat="1" applyFill="1" applyAlignment="1">
      <alignment vertical="center"/>
      <protection/>
    </xf>
    <xf numFmtId="0" fontId="21" fillId="18" borderId="10" xfId="54" applyFont="1" applyFill="1" applyBorder="1" applyAlignment="1">
      <alignment horizontal="center" vertical="center"/>
      <protection/>
    </xf>
    <xf numFmtId="0" fontId="20" fillId="18" borderId="10" xfId="54" applyFont="1" applyFill="1" applyBorder="1" applyAlignment="1">
      <alignment horizontal="center" vertical="center"/>
      <protection/>
    </xf>
    <xf numFmtId="0" fontId="21" fillId="18" borderId="10" xfId="54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right" vertical="center"/>
      <protection/>
    </xf>
    <xf numFmtId="0" fontId="21" fillId="6" borderId="10" xfId="54" applyFont="1" applyFill="1" applyBorder="1" applyAlignment="1">
      <alignment horizontal="right" vertical="center" wrapText="1"/>
      <protection/>
    </xf>
    <xf numFmtId="0" fontId="20" fillId="18" borderId="10" xfId="54" applyFont="1" applyFill="1" applyBorder="1" applyAlignment="1">
      <alignment horizontal="center" vertical="center" shrinkToFi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_Cópia de 2- MAPP propostos 2015" xfId="52"/>
    <cellStyle name="Normal 3" xfId="53"/>
    <cellStyle name="Normal_Plan1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Separador de milhares 2 2" xfId="61"/>
    <cellStyle name="Separador de milhares 3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ítulo 5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45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523875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ce%20karine\Desktop\reuni&#227;o%2004.12.13%20-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VADOS"/>
      <sheetName val="ALTERAÇÕES"/>
      <sheetName val="PROPOSTOS "/>
      <sheetName val="M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85" zoomScaleNormal="85" workbookViewId="0" topLeftCell="A22">
      <selection activeCell="H53" sqref="H52:H53"/>
    </sheetView>
  </sheetViews>
  <sheetFormatPr defaultColWidth="9.140625" defaultRowHeight="12.75"/>
  <cols>
    <col min="1" max="1" width="0.71875" style="6" customWidth="1"/>
    <col min="2" max="2" width="5.140625" style="7" bestFit="1" customWidth="1"/>
    <col min="3" max="3" width="84.421875" style="7" customWidth="1"/>
    <col min="4" max="4" width="4.8515625" style="7" bestFit="1" customWidth="1"/>
    <col min="5" max="5" width="19.57421875" style="6" customWidth="1"/>
    <col min="6" max="6" width="19.57421875" style="5" customWidth="1"/>
    <col min="7" max="7" width="16.7109375" style="6" hidden="1" customWidth="1"/>
    <col min="8" max="8" width="19.57421875" style="6" customWidth="1"/>
    <col min="9" max="16384" width="9.140625" style="6" customWidth="1"/>
  </cols>
  <sheetData>
    <row r="1" spans="1:22" ht="6" customHeight="1">
      <c r="A1" s="3"/>
      <c r="B1" s="4"/>
      <c r="C1" s="4"/>
      <c r="D1" s="4"/>
      <c r="E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6.25">
      <c r="A2" s="3"/>
      <c r="B2" s="30" t="s">
        <v>30</v>
      </c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3"/>
      <c r="B3" s="34" t="s">
        <v>21</v>
      </c>
      <c r="C3" s="34"/>
      <c r="D3" s="29" t="s">
        <v>3</v>
      </c>
      <c r="E3" s="31" t="s">
        <v>2</v>
      </c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34"/>
      <c r="C4" s="34"/>
      <c r="D4" s="29"/>
      <c r="E4" s="31"/>
      <c r="F4" s="31"/>
      <c r="G4" s="31"/>
      <c r="H4" s="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1.75" customHeight="1" hidden="1">
      <c r="A5" s="3"/>
      <c r="B5" s="34"/>
      <c r="C5" s="34"/>
      <c r="D5" s="29"/>
      <c r="E5" s="14"/>
      <c r="F5" s="15"/>
      <c r="G5" s="13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8">
      <c r="A6" s="3"/>
      <c r="B6" s="34"/>
      <c r="C6" s="34"/>
      <c r="D6" s="29"/>
      <c r="E6" s="14">
        <v>2018</v>
      </c>
      <c r="F6" s="14">
        <v>2019</v>
      </c>
      <c r="G6" s="13"/>
      <c r="H6" s="14" t="s">
        <v>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0" s="11" customFormat="1" ht="30.75">
      <c r="A7" s="9"/>
      <c r="B7" s="22">
        <v>1</v>
      </c>
      <c r="C7" s="20" t="s">
        <v>4</v>
      </c>
      <c r="D7" s="2" t="s">
        <v>0</v>
      </c>
      <c r="E7" s="16">
        <v>874198.52</v>
      </c>
      <c r="F7" s="16">
        <v>0</v>
      </c>
      <c r="G7" s="16" t="s">
        <v>6</v>
      </c>
      <c r="H7" s="16">
        <f aca="true" t="shared" si="0" ref="H7:H13">E7+F7</f>
        <v>874198.52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11" customFormat="1" ht="30.75">
      <c r="A8" s="9"/>
      <c r="B8" s="22">
        <v>2</v>
      </c>
      <c r="C8" s="20" t="s">
        <v>12</v>
      </c>
      <c r="D8" s="2" t="s">
        <v>0</v>
      </c>
      <c r="E8" s="16">
        <v>922391.01</v>
      </c>
      <c r="F8" s="16">
        <v>0</v>
      </c>
      <c r="G8" s="16" t="s">
        <v>5</v>
      </c>
      <c r="H8" s="16">
        <f t="shared" si="0"/>
        <v>922391.01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11" customFormat="1" ht="45.75">
      <c r="A9" s="9"/>
      <c r="B9" s="22">
        <v>3</v>
      </c>
      <c r="C9" s="20" t="s">
        <v>11</v>
      </c>
      <c r="D9" s="2" t="s">
        <v>7</v>
      </c>
      <c r="E9" s="16">
        <v>2162780</v>
      </c>
      <c r="F9" s="16">
        <v>0</v>
      </c>
      <c r="G9" s="16" t="s">
        <v>8</v>
      </c>
      <c r="H9" s="16">
        <f t="shared" si="0"/>
        <v>2162780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1" customFormat="1" ht="31.5">
      <c r="A10" s="9"/>
      <c r="B10" s="22">
        <v>4</v>
      </c>
      <c r="C10" s="20" t="s">
        <v>10</v>
      </c>
      <c r="D10" s="2" t="s">
        <v>7</v>
      </c>
      <c r="E10" s="16">
        <v>1350951</v>
      </c>
      <c r="F10" s="16">
        <v>1350951</v>
      </c>
      <c r="G10" s="16"/>
      <c r="H10" s="16">
        <f t="shared" si="0"/>
        <v>2701902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9" customFormat="1" ht="31.5">
      <c r="A11" s="17"/>
      <c r="B11" s="22">
        <v>5</v>
      </c>
      <c r="C11" s="20" t="s">
        <v>22</v>
      </c>
      <c r="D11" s="2" t="s">
        <v>0</v>
      </c>
      <c r="E11" s="16">
        <v>1000000</v>
      </c>
      <c r="F11" s="16">
        <v>0</v>
      </c>
      <c r="G11" s="16"/>
      <c r="H11" s="16">
        <f t="shared" si="0"/>
        <v>1000000</v>
      </c>
      <c r="I11" s="18"/>
      <c r="J11" s="25"/>
      <c r="K11" s="25"/>
      <c r="L11" s="25"/>
      <c r="M11" s="18"/>
      <c r="N11" s="18"/>
      <c r="O11" s="18"/>
      <c r="P11" s="18"/>
      <c r="Q11" s="18"/>
      <c r="R11" s="18"/>
      <c r="S11" s="18"/>
      <c r="T11" s="18"/>
    </row>
    <row r="12" spans="1:20" s="11" customFormat="1" ht="30.75">
      <c r="A12" s="9"/>
      <c r="B12" s="22">
        <v>6</v>
      </c>
      <c r="C12" s="20" t="s">
        <v>15</v>
      </c>
      <c r="D12" s="2" t="s">
        <v>0</v>
      </c>
      <c r="E12" s="16">
        <v>1782803</v>
      </c>
      <c r="F12" s="16">
        <v>0</v>
      </c>
      <c r="G12" s="16"/>
      <c r="H12" s="16">
        <f t="shared" si="0"/>
        <v>1782803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45.75">
      <c r="A13" s="9"/>
      <c r="B13" s="22">
        <v>7</v>
      </c>
      <c r="C13" s="20" t="s">
        <v>23</v>
      </c>
      <c r="D13" s="2" t="s">
        <v>7</v>
      </c>
      <c r="E13" s="16">
        <v>700000</v>
      </c>
      <c r="F13" s="16">
        <v>0</v>
      </c>
      <c r="G13" s="16"/>
      <c r="H13" s="16">
        <f t="shared" si="0"/>
        <v>700000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45.75">
      <c r="A14" s="9"/>
      <c r="B14" s="22">
        <v>8</v>
      </c>
      <c r="C14" s="20" t="s">
        <v>14</v>
      </c>
      <c r="D14" s="12" t="s">
        <v>7</v>
      </c>
      <c r="E14" s="16">
        <v>6515191.2</v>
      </c>
      <c r="F14" s="16">
        <v>26060764.8</v>
      </c>
      <c r="G14" s="16"/>
      <c r="H14" s="16">
        <f aca="true" t="shared" si="1" ref="H14:H23">E14+F14</f>
        <v>32575956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45.75">
      <c r="A15" s="9"/>
      <c r="B15" s="22">
        <v>9</v>
      </c>
      <c r="C15" s="20" t="s">
        <v>13</v>
      </c>
      <c r="D15" s="12" t="s">
        <v>7</v>
      </c>
      <c r="E15" s="16">
        <v>11492532.24</v>
      </c>
      <c r="F15" s="16">
        <v>45970128.96</v>
      </c>
      <c r="G15" s="16"/>
      <c r="H15" s="16">
        <f t="shared" si="1"/>
        <v>57462661.2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61.5">
      <c r="A16" s="9"/>
      <c r="B16" s="22">
        <v>10</v>
      </c>
      <c r="C16" s="20" t="s">
        <v>16</v>
      </c>
      <c r="D16" s="12" t="s">
        <v>7</v>
      </c>
      <c r="E16" s="16">
        <v>41568160</v>
      </c>
      <c r="F16" s="16">
        <v>10392040</v>
      </c>
      <c r="G16" s="16"/>
      <c r="H16" s="16">
        <f t="shared" si="1"/>
        <v>51960200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45.75">
      <c r="A17" s="9"/>
      <c r="B17" s="22">
        <v>11</v>
      </c>
      <c r="C17" s="20" t="s">
        <v>19</v>
      </c>
      <c r="D17" s="12" t="s">
        <v>7</v>
      </c>
      <c r="E17" s="16">
        <v>560000</v>
      </c>
      <c r="F17" s="16">
        <v>0</v>
      </c>
      <c r="G17" s="16"/>
      <c r="H17" s="16">
        <f t="shared" si="1"/>
        <v>560000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30.75">
      <c r="A18" s="9"/>
      <c r="B18" s="22">
        <v>12</v>
      </c>
      <c r="C18" s="20" t="s">
        <v>18</v>
      </c>
      <c r="D18" s="12" t="s">
        <v>7</v>
      </c>
      <c r="E18" s="16">
        <v>189000</v>
      </c>
      <c r="F18" s="16">
        <v>0</v>
      </c>
      <c r="G18" s="16"/>
      <c r="H18" s="16">
        <f t="shared" si="1"/>
        <v>189000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30.75">
      <c r="A19" s="9"/>
      <c r="B19" s="22">
        <v>13</v>
      </c>
      <c r="C19" s="20" t="s">
        <v>17</v>
      </c>
      <c r="D19" s="12" t="s">
        <v>0</v>
      </c>
      <c r="E19" s="16">
        <v>300000</v>
      </c>
      <c r="F19" s="16">
        <v>0</v>
      </c>
      <c r="G19" s="16"/>
      <c r="H19" s="16">
        <f t="shared" si="1"/>
        <v>300000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30.75">
      <c r="A20" s="9"/>
      <c r="B20" s="22">
        <v>14</v>
      </c>
      <c r="C20" s="20" t="s">
        <v>20</v>
      </c>
      <c r="D20" s="12" t="s">
        <v>0</v>
      </c>
      <c r="E20" s="16">
        <v>250000</v>
      </c>
      <c r="F20" s="16">
        <v>250000</v>
      </c>
      <c r="G20" s="16"/>
      <c r="H20" s="16">
        <f t="shared" si="1"/>
        <v>500000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45.75">
      <c r="A21" s="9"/>
      <c r="B21" s="22">
        <v>15</v>
      </c>
      <c r="C21" s="20" t="s">
        <v>31</v>
      </c>
      <c r="D21" s="12" t="s">
        <v>0</v>
      </c>
      <c r="E21" s="23">
        <v>400000</v>
      </c>
      <c r="F21" s="23">
        <v>0</v>
      </c>
      <c r="G21" s="16"/>
      <c r="H21" s="16">
        <f>E21+F21</f>
        <v>400000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1" customFormat="1" ht="45.75">
      <c r="A22" s="9"/>
      <c r="B22" s="22">
        <v>16</v>
      </c>
      <c r="C22" s="20" t="s">
        <v>25</v>
      </c>
      <c r="D22" s="12" t="s">
        <v>7</v>
      </c>
      <c r="E22" s="16">
        <v>10000000</v>
      </c>
      <c r="F22" s="16">
        <v>0</v>
      </c>
      <c r="G22" s="16"/>
      <c r="H22" s="16">
        <f t="shared" si="1"/>
        <v>10000000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1" customFormat="1" ht="30.75">
      <c r="A23" s="9"/>
      <c r="B23" s="22">
        <v>17</v>
      </c>
      <c r="C23" s="20" t="s">
        <v>26</v>
      </c>
      <c r="D23" s="12" t="s">
        <v>7</v>
      </c>
      <c r="E23" s="16">
        <v>2000000</v>
      </c>
      <c r="F23" s="16">
        <v>0</v>
      </c>
      <c r="G23" s="16"/>
      <c r="H23" s="16">
        <f t="shared" si="1"/>
        <v>2000000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11" customFormat="1" ht="18">
      <c r="A24" s="9"/>
      <c r="B24" s="22">
        <v>18</v>
      </c>
      <c r="C24" s="20" t="s">
        <v>24</v>
      </c>
      <c r="D24" s="12" t="s">
        <v>0</v>
      </c>
      <c r="E24" s="23">
        <v>345949.78</v>
      </c>
      <c r="F24" s="23">
        <v>0</v>
      </c>
      <c r="G24" s="16"/>
      <c r="H24" s="16">
        <f>E24+F24</f>
        <v>345949.78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1" customFormat="1" ht="30.75">
      <c r="A25" s="9"/>
      <c r="B25" s="22">
        <v>19</v>
      </c>
      <c r="C25" s="20" t="s">
        <v>27</v>
      </c>
      <c r="D25" s="12" t="s">
        <v>0</v>
      </c>
      <c r="E25" s="23">
        <v>400057.9</v>
      </c>
      <c r="F25" s="23">
        <v>0</v>
      </c>
      <c r="G25" s="16"/>
      <c r="H25" s="16">
        <f>E25+F25</f>
        <v>400057.9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1" customFormat="1" ht="30.75">
      <c r="A26" s="9"/>
      <c r="B26" s="22">
        <v>20</v>
      </c>
      <c r="C26" s="20" t="s">
        <v>28</v>
      </c>
      <c r="D26" s="12" t="s">
        <v>0</v>
      </c>
      <c r="E26" s="23">
        <v>1050000</v>
      </c>
      <c r="F26" s="23">
        <v>0</v>
      </c>
      <c r="G26" s="16"/>
      <c r="H26" s="16">
        <f>E26+F26</f>
        <v>1050000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1" customFormat="1" ht="30.75">
      <c r="A27" s="9"/>
      <c r="B27" s="22">
        <v>21</v>
      </c>
      <c r="C27" s="20" t="s">
        <v>29</v>
      </c>
      <c r="D27" s="12" t="s">
        <v>0</v>
      </c>
      <c r="E27" s="23">
        <v>350000</v>
      </c>
      <c r="F27" s="23">
        <v>0</v>
      </c>
      <c r="G27" s="16"/>
      <c r="H27" s="16">
        <f>E27+F27</f>
        <v>350000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1" customFormat="1" ht="30.75">
      <c r="A28" s="9"/>
      <c r="B28" s="22">
        <v>22</v>
      </c>
      <c r="C28" s="20" t="s">
        <v>32</v>
      </c>
      <c r="D28" s="12" t="s">
        <v>0</v>
      </c>
      <c r="E28" s="23">
        <v>10035246.27</v>
      </c>
      <c r="F28" s="23">
        <v>0</v>
      </c>
      <c r="G28" s="16"/>
      <c r="H28" s="16">
        <f>E28+F28</f>
        <v>10035246.27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1" customFormat="1" ht="30.75">
      <c r="A29" s="9"/>
      <c r="B29" s="22">
        <v>23</v>
      </c>
      <c r="C29" s="20" t="s">
        <v>33</v>
      </c>
      <c r="D29" s="12" t="s">
        <v>0</v>
      </c>
      <c r="E29" s="23">
        <v>530054.01</v>
      </c>
      <c r="F29" s="23">
        <v>0</v>
      </c>
      <c r="G29" s="16"/>
      <c r="H29" s="16">
        <f>SUM(E29)+F29</f>
        <v>530054.01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11" customFormat="1" ht="46.5">
      <c r="A30" s="9"/>
      <c r="B30" s="22">
        <v>25</v>
      </c>
      <c r="C30" s="20" t="s">
        <v>34</v>
      </c>
      <c r="D30" s="12" t="s">
        <v>0</v>
      </c>
      <c r="E30" s="23">
        <v>1987687.14</v>
      </c>
      <c r="F30" s="23">
        <v>0</v>
      </c>
      <c r="G30" s="16"/>
      <c r="H30" s="16">
        <v>1987687.14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2" ht="18">
      <c r="A31" s="1"/>
      <c r="B31" s="33" t="s">
        <v>1</v>
      </c>
      <c r="C31" s="33"/>
      <c r="D31" s="33"/>
      <c r="E31" s="24">
        <f>SUM(E7:E30)</f>
        <v>96767002.07000001</v>
      </c>
      <c r="F31" s="24">
        <f>SUM(F7:F30)</f>
        <v>84023884.76</v>
      </c>
      <c r="G31" s="24">
        <f>SUM(G7:G28)</f>
        <v>0</v>
      </c>
      <c r="H31" s="24">
        <f>SUM(H7:H30)</f>
        <v>180790886.83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8" ht="15">
      <c r="B32" s="32" t="s">
        <v>35</v>
      </c>
      <c r="C32" s="32"/>
      <c r="D32" s="32"/>
      <c r="E32" s="32"/>
      <c r="F32" s="32"/>
      <c r="G32" s="32"/>
      <c r="H32" s="32"/>
    </row>
    <row r="33" spans="3:5" ht="12.75">
      <c r="C33" s="8"/>
      <c r="E33" s="27"/>
    </row>
    <row r="35" spans="3:5" ht="12.75">
      <c r="C35" s="26"/>
      <c r="E35" s="28"/>
    </row>
  </sheetData>
  <mergeCells count="6">
    <mergeCell ref="D3:D6"/>
    <mergeCell ref="B2:H2"/>
    <mergeCell ref="E3:H4"/>
    <mergeCell ref="B32:H32"/>
    <mergeCell ref="B31:D31"/>
    <mergeCell ref="B3:C6"/>
  </mergeCells>
  <printOptions horizontalCentered="1"/>
  <pageMargins left="0.17" right="0.17" top="0.21" bottom="0.18" header="0.17" footer="0.16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gonçalves</dc:creator>
  <cp:keywords/>
  <dc:description/>
  <cp:lastModifiedBy>priscilacarvalho</cp:lastModifiedBy>
  <cp:lastPrinted>2018-07-31T11:50:01Z</cp:lastPrinted>
  <dcterms:created xsi:type="dcterms:W3CDTF">2013-03-01T12:26:19Z</dcterms:created>
  <dcterms:modified xsi:type="dcterms:W3CDTF">2018-08-03T14:14:40Z</dcterms:modified>
  <cp:category/>
  <cp:version/>
  <cp:contentType/>
  <cp:contentStatus/>
</cp:coreProperties>
</file>